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<sst xmlns="http://schemas.openxmlformats.org/spreadsheetml/2006/main" count="15" uniqueCount="15">
  <si>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</si>
  <si>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</si>
  <si>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</si>
  <si>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</si>
  <si>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</si>
  <si>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</si>
  <si>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Fundusz AWRSP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</si>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</sst>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8707</c:v>
                </c:pt>
                <c:pt idx="1">
                  <c:v>1003</c:v>
                </c:pt>
                <c:pt idx="2">
                  <c:v>2640</c:v>
                </c:pt>
                <c:pt idx="3">
                  <c:v>950</c:v>
                </c:pt>
                <c:pt idx="4">
                  <c:v>50</c:v>
                </c:pt>
                <c:pt idx="5">
                  <c:v>2495</c:v>
                </c:pt>
                <c:pt idx="6">
                  <c:v>1105</c:v>
                </c:pt>
                <c:pt idx="7">
                  <c:v>3362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2261</c:v>
                </c:pt>
                <c:pt idx="1">
                  <c:v>1620</c:v>
                </c:pt>
                <c:pt idx="2">
                  <c:v>1350</c:v>
                </c:pt>
                <c:pt idx="3">
                  <c:v>1185</c:v>
                </c:pt>
                <c:pt idx="4">
                  <c:v>1183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424</c:v>
                </c:pt>
                <c:pt idx="1">
                  <c:v>604</c:v>
                </c:pt>
                <c:pt idx="2">
                  <c:v>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730</c:v>
                </c:pt>
                <c:pt idx="2">
                  <c:v>830</c:v>
                </c:pt>
                <c:pt idx="3">
                  <c:v>330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47</c:v>
                </c:pt>
                <c:pt idx="1">
                  <c:v>662</c:v>
                </c:pt>
                <c:pt idx="2">
                  <c:v>130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500</c:v>
                </c:pt>
                <c:pt idx="1">
                  <c:v>920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1675</c:v>
                </c:pt>
                <c:pt idx="2">
                  <c:v>790</c:v>
                </c:pt>
                <c:pt idx="3">
                  <c:v>440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48937033"/>
        <c:axId val="37780114"/>
      </c:bar3D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"/>
          <c:w val="0.807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8709</c:v>
                </c:pt>
                <c:pt idx="1">
                  <c:v>1188</c:v>
                </c:pt>
                <c:pt idx="2">
                  <c:v>2640</c:v>
                </c:pt>
                <c:pt idx="3">
                  <c:v>889</c:v>
                </c:pt>
                <c:pt idx="4">
                  <c:v>50</c:v>
                </c:pt>
                <c:pt idx="5">
                  <c:v>2495</c:v>
                </c:pt>
                <c:pt idx="6">
                  <c:v>1105</c:v>
                </c:pt>
                <c:pt idx="7">
                  <c:v>4407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1188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2640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889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50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2495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4407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2261</c:v>
                </c:pt>
                <c:pt idx="1">
                  <c:v>1620</c:v>
                </c:pt>
                <c:pt idx="2">
                  <c:v>1350</c:v>
                </c:pt>
                <c:pt idx="3">
                  <c:v>1185</c:v>
                </c:pt>
                <c:pt idx="4">
                  <c:v>1183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424</c:v>
                </c:pt>
                <c:pt idx="1">
                  <c:v>604</c:v>
                </c:pt>
                <c:pt idx="2">
                  <c:v>60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730</c:v>
                </c:pt>
                <c:pt idx="2">
                  <c:v>830</c:v>
                </c:pt>
                <c:pt idx="3">
                  <c:v>330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47</c:v>
                </c:pt>
                <c:pt idx="1">
                  <c:v>662</c:v>
                </c:pt>
                <c:pt idx="2">
                  <c:v>130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500</c:v>
                </c:pt>
                <c:pt idx="1">
                  <c:v>920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1675</c:v>
                </c:pt>
                <c:pt idx="2">
                  <c:v>790</c:v>
                </c:pt>
                <c:pt idx="3">
                  <c:v>440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4476707"/>
        <c:axId val="40290364"/>
      </c:bar3DChart>
      <c:cat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miana%20WPI%20z%20dnia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6">
          <cell r="C46">
            <v>2261</v>
          </cell>
          <cell r="D46">
            <v>1337</v>
          </cell>
          <cell r="E46">
            <v>1650</v>
          </cell>
          <cell r="F46">
            <v>1890</v>
          </cell>
          <cell r="G46">
            <v>1183</v>
          </cell>
          <cell r="H46">
            <v>1110</v>
          </cell>
        </row>
      </sheetData>
      <sheetData sheetId="2">
        <row r="37">
          <cell r="C37">
            <v>384</v>
          </cell>
          <cell r="D37">
            <v>704</v>
          </cell>
          <cell r="E37">
            <v>60</v>
          </cell>
          <cell r="F37">
            <v>100</v>
          </cell>
          <cell r="G37">
            <v>0</v>
          </cell>
          <cell r="H37">
            <v>0</v>
          </cell>
        </row>
      </sheetData>
      <sheetData sheetId="3">
        <row r="38">
          <cell r="C38">
            <v>0</v>
          </cell>
          <cell r="D38">
            <v>20</v>
          </cell>
          <cell r="E38">
            <v>690</v>
          </cell>
          <cell r="F38">
            <v>890</v>
          </cell>
          <cell r="G38">
            <v>400</v>
          </cell>
          <cell r="H38">
            <v>350</v>
          </cell>
        </row>
      </sheetData>
      <sheetData sheetId="4">
        <row r="38">
          <cell r="C38">
            <v>105</v>
          </cell>
          <cell r="D38">
            <v>928</v>
          </cell>
          <cell r="E38">
            <v>130</v>
          </cell>
          <cell r="F38">
            <v>50</v>
          </cell>
          <cell r="G38">
            <v>0</v>
          </cell>
          <cell r="H38">
            <v>0</v>
          </cell>
        </row>
      </sheetData>
      <sheetData sheetId="5">
        <row r="38">
          <cell r="C38">
            <v>0</v>
          </cell>
          <cell r="D38">
            <v>20</v>
          </cell>
          <cell r="E38">
            <v>0</v>
          </cell>
          <cell r="F38">
            <v>20</v>
          </cell>
          <cell r="G38">
            <v>10</v>
          </cell>
          <cell r="H38">
            <v>0</v>
          </cell>
        </row>
      </sheetData>
      <sheetData sheetId="6">
        <row r="38">
          <cell r="C38">
            <v>700</v>
          </cell>
          <cell r="D38">
            <v>720</v>
          </cell>
          <cell r="E38">
            <v>0</v>
          </cell>
          <cell r="F38">
            <v>105</v>
          </cell>
          <cell r="G38">
            <v>270</v>
          </cell>
          <cell r="H38">
            <v>700</v>
          </cell>
        </row>
      </sheetData>
      <sheetData sheetId="7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1105</v>
          </cell>
          <cell r="H38">
            <v>0</v>
          </cell>
        </row>
      </sheetData>
      <sheetData sheetId="8">
        <row r="40">
          <cell r="C40">
            <v>0</v>
          </cell>
          <cell r="D40">
            <v>1045</v>
          </cell>
          <cell r="E40">
            <v>760</v>
          </cell>
          <cell r="F40">
            <v>1040</v>
          </cell>
          <cell r="G40">
            <v>652</v>
          </cell>
          <cell r="H40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3"/>
  <sheetViews>
    <sheetView tabSelected="1" workbookViewId="0" topLeftCell="B1">
      <selection activeCell="K13" sqref="K13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3" t="s">
        <v>0</v>
      </c>
      <c r="B9" s="38" t="s">
        <v>1</v>
      </c>
      <c r="C9" s="39"/>
      <c r="D9" s="40"/>
      <c r="E9" s="27" t="s">
        <v>11</v>
      </c>
      <c r="F9" s="28"/>
      <c r="G9" s="28"/>
      <c r="H9" s="28"/>
      <c r="I9" s="28"/>
      <c r="J9" s="29"/>
      <c r="K9" s="36" t="s">
        <v>3</v>
      </c>
    </row>
    <row r="10" spans="1:12" ht="15.75" customHeight="1">
      <c r="A10" s="24"/>
      <c r="B10" s="41"/>
      <c r="C10" s="42"/>
      <c r="D10" s="43"/>
      <c r="E10" s="5">
        <v>2003</v>
      </c>
      <c r="F10" s="6">
        <v>2004</v>
      </c>
      <c r="G10" s="6">
        <v>2005</v>
      </c>
      <c r="H10" s="6">
        <v>2006</v>
      </c>
      <c r="I10" s="6">
        <v>2007</v>
      </c>
      <c r="J10" s="5">
        <v>2008</v>
      </c>
      <c r="K10" s="37"/>
      <c r="L10" s="1"/>
    </row>
    <row r="11" spans="1:12" ht="19.5" customHeight="1">
      <c r="A11" s="7">
        <v>1</v>
      </c>
      <c r="B11" s="44" t="s">
        <v>2</v>
      </c>
      <c r="C11" s="45"/>
      <c r="D11" s="46"/>
      <c r="E11" s="15">
        <f>'[1]Środki własne'!$C$46</f>
        <v>2261</v>
      </c>
      <c r="F11" s="15">
        <f>'[1]Środki własne'!$D$46</f>
        <v>1337</v>
      </c>
      <c r="G11" s="15">
        <f>'[1]Środki własne'!$E$46</f>
        <v>1650</v>
      </c>
      <c r="H11" s="15">
        <f>'[1]Środki własne'!$F$46</f>
        <v>1890</v>
      </c>
      <c r="I11" s="15">
        <f>'[1]Środki własne'!$G$46</f>
        <v>1183</v>
      </c>
      <c r="J11" s="15">
        <f>'[1]Środki własne'!$H$46</f>
        <v>1110</v>
      </c>
      <c r="K11" s="8">
        <f>SUM(E11:J11)</f>
        <v>9431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pow.'!$C$37</f>
        <v>384</v>
      </c>
      <c r="F12" s="15">
        <f>'[1]Fund. gmin. i pow.'!$D$37</f>
        <v>704</v>
      </c>
      <c r="G12" s="15">
        <f>'[1]Fund. gmin. i pow.'!$E$37</f>
        <v>60</v>
      </c>
      <c r="H12" s="15">
        <f>'[1]Fund. gmin. i pow.'!$F$37</f>
        <v>100</v>
      </c>
      <c r="I12" s="15">
        <f>'[1]Fund. gmin. i pow.'!$G$37</f>
        <v>0</v>
      </c>
      <c r="J12" s="15">
        <f>'[1]Fund. gmin. i pow.'!$H$37</f>
        <v>0</v>
      </c>
      <c r="K12" s="10">
        <f>SUM(E12:J12)</f>
        <v>1248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'[1]WFOŚiGW'!$C$38</f>
        <v>0</v>
      </c>
      <c r="F13" s="15">
        <f>'[1]WFOŚiGW'!$D$38</f>
        <v>20</v>
      </c>
      <c r="G13" s="15">
        <f>'[1]WFOŚiGW'!$E$38</f>
        <v>690</v>
      </c>
      <c r="H13" s="15">
        <f>'[1]WFOŚiGW'!$F$38</f>
        <v>890</v>
      </c>
      <c r="I13" s="15">
        <f>'[1]WFOŚiGW'!$G$38</f>
        <v>400</v>
      </c>
      <c r="J13" s="15">
        <f>'[1]WFOŚiGW'!$H$38</f>
        <v>350</v>
      </c>
      <c r="K13" s="10">
        <f aca="true" t="shared" si="0" ref="K13:K18">SUM(E13:J13)</f>
        <v>2350</v>
      </c>
      <c r="L13" s="1"/>
    </row>
    <row r="14" spans="1:12" ht="19.5" customHeight="1">
      <c r="A14" s="7">
        <v>4</v>
      </c>
      <c r="B14" s="44" t="s">
        <v>6</v>
      </c>
      <c r="C14" s="45"/>
      <c r="D14" s="46"/>
      <c r="E14" s="15">
        <f>'[1]ANR'!$C$38</f>
        <v>105</v>
      </c>
      <c r="F14" s="15">
        <f>'[1]ANR'!$D$38</f>
        <v>928</v>
      </c>
      <c r="G14" s="15">
        <f>'[1]ANR'!$E$38</f>
        <v>130</v>
      </c>
      <c r="H14" s="15">
        <f>'[1]ANR'!$F$38</f>
        <v>50</v>
      </c>
      <c r="I14" s="15">
        <f>'[1]ANR'!$G$38</f>
        <v>0</v>
      </c>
      <c r="J14" s="15">
        <f>'[1]ANR'!$H$38</f>
        <v>0</v>
      </c>
      <c r="K14" s="10">
        <f t="shared" si="0"/>
        <v>1213</v>
      </c>
      <c r="L14" s="1"/>
    </row>
    <row r="15" spans="1:12" ht="19.5" customHeight="1">
      <c r="A15" s="7">
        <v>5</v>
      </c>
      <c r="B15" s="9" t="s">
        <v>14</v>
      </c>
      <c r="C15" s="9"/>
      <c r="D15" s="9"/>
      <c r="E15" s="15">
        <f>'[1]Środ. inwest. pryw.'!$C$38</f>
        <v>0</v>
      </c>
      <c r="F15" s="15">
        <f>'[1]Środ. inwest. pryw.'!$D$38</f>
        <v>20</v>
      </c>
      <c r="G15" s="15">
        <f>'[1]Środ. inwest. pryw.'!$E$38</f>
        <v>0</v>
      </c>
      <c r="H15" s="15">
        <f>'[1]Środ. inwest. pryw.'!$F$38</f>
        <v>20</v>
      </c>
      <c r="I15" s="15">
        <f>'[1]Środ. inwest. pryw.'!$G$38</f>
        <v>10</v>
      </c>
      <c r="J15" s="15">
        <f>'[1]Środ. inwest. pryw.'!$H$38</f>
        <v>0</v>
      </c>
      <c r="K15" s="10">
        <f t="shared" si="0"/>
        <v>50</v>
      </c>
      <c r="L15" s="1"/>
    </row>
    <row r="16" spans="1:12" ht="19.5" customHeight="1">
      <c r="A16" s="7">
        <v>6</v>
      </c>
      <c r="B16" s="9" t="s">
        <v>7</v>
      </c>
      <c r="C16" s="9"/>
      <c r="D16" s="9"/>
      <c r="E16" s="15">
        <f>'[1]Budżet państwa'!$C$38</f>
        <v>700</v>
      </c>
      <c r="F16" s="15">
        <f>'[1]Budżet państwa'!$D$38</f>
        <v>720</v>
      </c>
      <c r="G16" s="15">
        <f>'[1]Budżet państwa'!$E$38</f>
        <v>0</v>
      </c>
      <c r="H16" s="15">
        <f>'[1]Budżet państwa'!$F$38</f>
        <v>105</v>
      </c>
      <c r="I16" s="15">
        <f>'[1]Budżet państwa'!$G$38</f>
        <v>270</v>
      </c>
      <c r="J16" s="15">
        <f>'[1]Budżet państwa'!$H$38</f>
        <v>700</v>
      </c>
      <c r="K16" s="10">
        <f t="shared" si="0"/>
        <v>2495</v>
      </c>
      <c r="L16" s="1"/>
    </row>
    <row r="17" spans="1:12" ht="19.5" customHeight="1">
      <c r="A17" s="7">
        <v>7</v>
      </c>
      <c r="B17" s="30" t="s">
        <v>8</v>
      </c>
      <c r="C17" s="31"/>
      <c r="D17" s="32"/>
      <c r="E17" s="15">
        <f>'[1]FOGR'!$C$38</f>
        <v>0</v>
      </c>
      <c r="F17" s="15">
        <f>'[1]FOGR'!$D$38</f>
        <v>0</v>
      </c>
      <c r="G17" s="15">
        <f>'[1]FOGR'!$E$38</f>
        <v>0</v>
      </c>
      <c r="H17" s="15">
        <f>'[1]FOGR'!$F$38</f>
        <v>0</v>
      </c>
      <c r="I17" s="15">
        <f>'[1]FOGR'!$G$38</f>
        <v>1105</v>
      </c>
      <c r="J17" s="15">
        <f>'[1]FOGR'!$H$38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33" t="s">
        <v>9</v>
      </c>
      <c r="C18" s="34"/>
      <c r="D18" s="35"/>
      <c r="E18" s="16">
        <f>'[1]Fundusze U.E.'!$C$40</f>
        <v>0</v>
      </c>
      <c r="F18" s="16">
        <f>'[1]Fundusze U.E.'!$D$40</f>
        <v>1045</v>
      </c>
      <c r="G18" s="16">
        <f>'[1]Fundusze U.E.'!$E$40</f>
        <v>760</v>
      </c>
      <c r="H18" s="16">
        <f>'[1]Fundusze U.E.'!$F$40</f>
        <v>1040</v>
      </c>
      <c r="I18" s="16">
        <f>'[1]Fundusze U.E.'!$G$40</f>
        <v>652</v>
      </c>
      <c r="J18" s="16">
        <f>'[1]Fundusze U.E.'!$H$40</f>
        <v>850</v>
      </c>
      <c r="K18" s="12">
        <f t="shared" si="0"/>
        <v>4347</v>
      </c>
      <c r="L18" s="1"/>
    </row>
    <row r="19" spans="1:11" ht="19.5" customHeight="1" thickBot="1">
      <c r="A19" s="13"/>
      <c r="B19" s="25" t="s">
        <v>10</v>
      </c>
      <c r="C19" s="25"/>
      <c r="D19" s="26"/>
      <c r="E19" s="17">
        <f aca="true" t="shared" si="1" ref="E19:K19">SUM(E11:E18)</f>
        <v>3450</v>
      </c>
      <c r="F19" s="17">
        <f t="shared" si="1"/>
        <v>4774</v>
      </c>
      <c r="G19" s="17">
        <f>SUM(G11:G18)</f>
        <v>3290</v>
      </c>
      <c r="H19" s="18">
        <f t="shared" si="1"/>
        <v>4095</v>
      </c>
      <c r="I19" s="18">
        <f t="shared" si="1"/>
        <v>3620</v>
      </c>
      <c r="J19" s="19">
        <f t="shared" si="1"/>
        <v>3010</v>
      </c>
      <c r="K19" s="4">
        <f t="shared" si="1"/>
        <v>22239</v>
      </c>
    </row>
    <row r="20" spans="1:11" ht="19.5" customHeight="1" thickBot="1">
      <c r="A20" s="20" t="s">
        <v>13</v>
      </c>
      <c r="B20" s="21"/>
      <c r="C20" s="21"/>
      <c r="D20" s="22"/>
      <c r="E20" s="14">
        <f>E11/E19</f>
        <v>0.6553623188405797</v>
      </c>
      <c r="F20" s="2">
        <f aca="true" t="shared" si="2" ref="F20:K20">F11/F19</f>
        <v>0.28005865102639294</v>
      </c>
      <c r="G20" s="2">
        <f t="shared" si="2"/>
        <v>0.5015197568389058</v>
      </c>
      <c r="H20" s="2">
        <f t="shared" si="2"/>
        <v>0.46153846153846156</v>
      </c>
      <c r="I20" s="2">
        <f t="shared" si="2"/>
        <v>0.32679558011049725</v>
      </c>
      <c r="J20" s="2">
        <f t="shared" si="2"/>
        <v>0.3687707641196013</v>
      </c>
      <c r="K20" s="3">
        <f t="shared" si="2"/>
        <v>0.42407482350825126</v>
      </c>
    </row>
    <row r="23" ht="12.75">
      <c r="H23" t="s">
        <v>12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0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2003-10-16T10:01:46Z</cp:lastPrinted>
  <dcterms:created xsi:type="dcterms:W3CDTF">2003-08-22T10:15:28Z</dcterms:created>
  <dcterms:modified xsi:type="dcterms:W3CDTF">2003-11-04T08:27:30Z</dcterms:modified>
  <cp:category/>
  <cp:version/>
  <cp:contentType/>
  <cp:contentStatus/>
</cp:coreProperties>
</file>